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85" windowWidth="16935" windowHeight="7875" activeTab="0"/>
  </bookViews>
  <sheets>
    <sheet name="results_051" sheetId="1" r:id="rId1"/>
  </sheets>
  <definedNames/>
  <calcPr fullCalcOnLoad="1"/>
</workbook>
</file>

<file path=xl/sharedStrings.xml><?xml version="1.0" encoding="utf-8"?>
<sst xmlns="http://schemas.openxmlformats.org/spreadsheetml/2006/main" count="162" uniqueCount="122">
  <si>
    <t>DEC</t>
  </si>
  <si>
    <t>0:40,88</t>
  </si>
  <si>
    <t>0:40,73</t>
  </si>
  <si>
    <t>0:40,49</t>
  </si>
  <si>
    <t>HRA</t>
  </si>
  <si>
    <t>0:40,76</t>
  </si>
  <si>
    <t>0:40,83</t>
  </si>
  <si>
    <t>0:40,81</t>
  </si>
  <si>
    <t>SPA</t>
  </si>
  <si>
    <t>0:42,98</t>
  </si>
  <si>
    <t>0:43,11</t>
  </si>
  <si>
    <t>0:42,89</t>
  </si>
  <si>
    <t>USK</t>
  </si>
  <si>
    <t>0:43,46</t>
  </si>
  <si>
    <t>0:42,75</t>
  </si>
  <si>
    <t>0:43,47</t>
  </si>
  <si>
    <t>KVS</t>
  </si>
  <si>
    <t>0:43,64</t>
  </si>
  <si>
    <t>0:44,11</t>
  </si>
  <si>
    <t>0:44,29</t>
  </si>
  <si>
    <t>CHO</t>
  </si>
  <si>
    <t>0:43,96</t>
  </si>
  <si>
    <t>0:45,03</t>
  </si>
  <si>
    <t>0:43,95</t>
  </si>
  <si>
    <t>0:44,44</t>
  </si>
  <si>
    <t>0:44,69</t>
  </si>
  <si>
    <t>0:44,61</t>
  </si>
  <si>
    <t>0:45,02</t>
  </si>
  <si>
    <t>0:44,23</t>
  </si>
  <si>
    <t>0:44,57</t>
  </si>
  <si>
    <t>0:44,68</t>
  </si>
  <si>
    <t>0:46,41</t>
  </si>
  <si>
    <t>0:46,05</t>
  </si>
  <si>
    <t>0:44,71</t>
  </si>
  <si>
    <t>0:45,51</t>
  </si>
  <si>
    <t>0:45,35</t>
  </si>
  <si>
    <t>NYM</t>
  </si>
  <si>
    <t>0:46,27</t>
  </si>
  <si>
    <t>0:46,13</t>
  </si>
  <si>
    <t>0:46,61</t>
  </si>
  <si>
    <t>0:45,89</t>
  </si>
  <si>
    <t>0:44,73</t>
  </si>
  <si>
    <t>0:46,51</t>
  </si>
  <si>
    <t>0:51,43</t>
  </si>
  <si>
    <t>0:47,23</t>
  </si>
  <si>
    <t>0:48,93</t>
  </si>
  <si>
    <t>0:47,97</t>
  </si>
  <si>
    <t>0:47,55</t>
  </si>
  <si>
    <t>0:48,43</t>
  </si>
  <si>
    <t>0:48,17</t>
  </si>
  <si>
    <t>0:49,85</t>
  </si>
  <si>
    <t>0:50,03</t>
  </si>
  <si>
    <t>0:50,19</t>
  </si>
  <si>
    <t>SEZ</t>
  </si>
  <si>
    <t>0:49,35</t>
  </si>
  <si>
    <t>0:51,67</t>
  </si>
  <si>
    <t>0:50,39</t>
  </si>
  <si>
    <t>0:52,27</t>
  </si>
  <si>
    <t>0:54,01</t>
  </si>
  <si>
    <t>0:54,05</t>
  </si>
  <si>
    <t>POD</t>
  </si>
  <si>
    <t>0:47,17</t>
  </si>
  <si>
    <t>0:47,36</t>
  </si>
  <si>
    <t>0:46,93</t>
  </si>
  <si>
    <t>0:48,47</t>
  </si>
  <si>
    <t>0:48,8</t>
  </si>
  <si>
    <t>0:48,37</t>
  </si>
  <si>
    <t>0:48,69</t>
  </si>
  <si>
    <t>0:49,3</t>
  </si>
  <si>
    <t>0:48,95</t>
  </si>
  <si>
    <t>SHK</t>
  </si>
  <si>
    <t>0:48,96</t>
  </si>
  <si>
    <t>0:49,27</t>
  </si>
  <si>
    <t>0:49,43</t>
  </si>
  <si>
    <t>0:49,48</t>
  </si>
  <si>
    <t>0:50,05</t>
  </si>
  <si>
    <t>0:49,03</t>
  </si>
  <si>
    <t>0:49,58</t>
  </si>
  <si>
    <t>0:50,41</t>
  </si>
  <si>
    <t>0:50,15</t>
  </si>
  <si>
    <t>0:51,94</t>
  </si>
  <si>
    <t>0:49,63</t>
  </si>
  <si>
    <t>JAB</t>
  </si>
  <si>
    <t>0:50,79</t>
  </si>
  <si>
    <t>0:50,72</t>
  </si>
  <si>
    <t>0:50,97</t>
  </si>
  <si>
    <t>0:50,07</t>
  </si>
  <si>
    <t>0:52,12</t>
  </si>
  <si>
    <t>0:52,29</t>
  </si>
  <si>
    <t>KKO</t>
  </si>
  <si>
    <t>Veselý Tomáš (17)</t>
  </si>
  <si>
    <t>Kučera Vojtěch (18)</t>
  </si>
  <si>
    <t>Zavřel Jakub (17)</t>
  </si>
  <si>
    <t>Skládal Filip (17)</t>
  </si>
  <si>
    <t>Antoš Josef (18)</t>
  </si>
  <si>
    <t>Richter Adam (17)</t>
  </si>
  <si>
    <t>Nachtigal Jan (17)</t>
  </si>
  <si>
    <t>Kučera Martin (16)</t>
  </si>
  <si>
    <t>Plašil Tomáš (18)</t>
  </si>
  <si>
    <t>Slivanská Kateřina (17)</t>
  </si>
  <si>
    <t>Buzková Tereza (15)</t>
  </si>
  <si>
    <t>Krpatová Jana (16)</t>
  </si>
  <si>
    <t>Betlachová Eliška (15)</t>
  </si>
  <si>
    <t>Housková Kristýna (17)</t>
  </si>
  <si>
    <t>Nedbalová Vilma (18)</t>
  </si>
  <si>
    <t>Tegzová Michaela (17)</t>
  </si>
  <si>
    <t>Schwarzenbachová Sára (16)</t>
  </si>
  <si>
    <t>Kubíčková Tereza (18)</t>
  </si>
  <si>
    <t>Hájek Kryštof (16)</t>
  </si>
  <si>
    <t>Maizner Sebastián (18)</t>
  </si>
  <si>
    <t>Hájek Šimon (18)</t>
  </si>
  <si>
    <t>Palma Karel (17)</t>
  </si>
  <si>
    <t>Sloup Marek (18)</t>
  </si>
  <si>
    <t>Hájek Lukáš (18)</t>
  </si>
  <si>
    <t>Štefl Radek (18)</t>
  </si>
  <si>
    <t>Crkva Martin (17)</t>
  </si>
  <si>
    <t>Halda Jakub (17)</t>
  </si>
  <si>
    <t>2km</t>
  </si>
  <si>
    <t>1km</t>
  </si>
  <si>
    <t>500m</t>
  </si>
  <si>
    <t>200m</t>
  </si>
  <si>
    <t>součet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</si>
</sst>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&quot;:&quot;ss.00"/>
    <numFmt numFmtId="165" formatCode="#,##0.00&quot; &quot;[$Kč-405];[Red]&quot;-&quot;#,##0.00&quot; &quot;[$Kč-405]"/>
    <numFmt numFmtId="166" formatCode="mm:ss.0;@"/>
    <numFmt numFmtId="167" formatCode="[$-F400]h:mm:ss\ AM/PM"/>
    <numFmt numFmtId="168" formatCode="h:mm:ss;@"/>
  </numFmts>
  <fonts count="2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b/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>
      <alignment horizontal="center"/>
      <protection/>
    </xf>
    <xf numFmtId="0" fontId="17" fillId="0" borderId="0">
      <alignment horizontal="center" textRotation="90"/>
      <protection/>
    </xf>
    <xf numFmtId="0" fontId="6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8" fillId="0" borderId="0">
      <alignment/>
      <protection/>
    </xf>
    <xf numFmtId="165" fontId="18" fillId="0" borderId="0">
      <alignment/>
      <protection/>
    </xf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7" borderId="8" applyNumberFormat="0" applyAlignment="0" applyProtection="0"/>
    <xf numFmtId="0" fontId="10" fillId="19" borderId="8" applyNumberFormat="0" applyAlignment="0" applyProtection="0"/>
    <xf numFmtId="0" fontId="9" fillId="19" borderId="9" applyNumberFormat="0" applyAlignment="0" applyProtection="0"/>
    <xf numFmtId="0" fontId="14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2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9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/>
    </xf>
    <xf numFmtId="166" fontId="22" fillId="0" borderId="10" xfId="0" applyNumberFormat="1" applyFont="1" applyFill="1" applyBorder="1" applyAlignment="1">
      <alignment horizontal="center"/>
    </xf>
    <xf numFmtId="0" fontId="20" fillId="24" borderId="10" xfId="0" applyFont="1" applyFill="1" applyBorder="1" applyAlignment="1">
      <alignment/>
    </xf>
    <xf numFmtId="0" fontId="19" fillId="24" borderId="10" xfId="0" applyFont="1" applyFill="1" applyBorder="1" applyAlignment="1">
      <alignment horizontal="center"/>
    </xf>
    <xf numFmtId="166" fontId="22" fillId="24" borderId="1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164" fontId="15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5" fillId="0" borderId="12" xfId="0" applyFont="1" applyBorder="1" applyAlignment="1">
      <alignment horizontal="center"/>
    </xf>
    <xf numFmtId="166" fontId="22" fillId="0" borderId="12" xfId="0" applyNumberFormat="1" applyFont="1" applyFill="1" applyBorder="1" applyAlignment="1">
      <alignment horizontal="center"/>
    </xf>
    <xf numFmtId="164" fontId="15" fillId="0" borderId="12" xfId="0" applyNumberFormat="1" applyFont="1" applyBorder="1" applyAlignment="1">
      <alignment horizontal="center"/>
    </xf>
    <xf numFmtId="164" fontId="15" fillId="0" borderId="13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168" fontId="22" fillId="24" borderId="15" xfId="0" applyNumberFormat="1" applyFont="1" applyFill="1" applyBorder="1" applyAlignment="1">
      <alignment horizontal="center"/>
    </xf>
    <xf numFmtId="168" fontId="22" fillId="0" borderId="15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164" fontId="15" fillId="0" borderId="15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0" fillId="0" borderId="17" xfId="0" applyFont="1" applyBorder="1" applyAlignment="1">
      <alignment/>
    </xf>
    <xf numFmtId="0" fontId="19" fillId="0" borderId="17" xfId="0" applyFont="1" applyFill="1" applyBorder="1" applyAlignment="1">
      <alignment horizontal="center"/>
    </xf>
    <xf numFmtId="166" fontId="22" fillId="0" borderId="17" xfId="0" applyNumberFormat="1" applyFont="1" applyFill="1" applyBorder="1" applyAlignment="1">
      <alignment horizontal="center"/>
    </xf>
    <xf numFmtId="168" fontId="22" fillId="0" borderId="18" xfId="0" applyNumberFormat="1" applyFont="1" applyFill="1" applyBorder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eading" xfId="36"/>
    <cellStyle name="Heading1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Result" xfId="51"/>
    <cellStyle name="Result2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3"/>
  <sheetViews>
    <sheetView tabSelected="1" zoomScalePageLayoutView="0" workbookViewId="0" topLeftCell="A1">
      <selection activeCell="V9" sqref="V9"/>
    </sheetView>
  </sheetViews>
  <sheetFormatPr defaultColWidth="9.140625" defaultRowHeight="15"/>
  <cols>
    <col min="1" max="1" width="4.421875" style="0" customWidth="1"/>
    <col min="2" max="2" width="25.8515625" style="0" customWidth="1"/>
    <col min="3" max="3" width="7.8515625" style="0" customWidth="1"/>
    <col min="4" max="4" width="9.57421875" style="0" customWidth="1"/>
    <col min="5" max="5" width="9.7109375" style="0" customWidth="1"/>
    <col min="6" max="6" width="0.5625" style="0" customWidth="1"/>
    <col min="7" max="7" width="9.7109375" style="0" customWidth="1"/>
    <col min="8" max="8" width="0.5625" style="0" customWidth="1"/>
    <col min="9" max="9" width="9.7109375" style="0" customWidth="1"/>
    <col min="10" max="10" width="0.5625" style="0" customWidth="1"/>
    <col min="11" max="11" width="9.7109375" style="0" customWidth="1"/>
    <col min="12" max="12" width="0.5625" style="0" customWidth="1"/>
    <col min="13" max="13" width="9.7109375" style="1" customWidth="1"/>
    <col min="14" max="14" width="0.5625" style="1" customWidth="1"/>
    <col min="15" max="15" width="9.7109375" style="1" customWidth="1"/>
    <col min="16" max="16" width="0.5625" style="1" customWidth="1"/>
    <col min="17" max="17" width="9.7109375" style="1" customWidth="1"/>
    <col min="18" max="18" width="0.5625" style="0" customWidth="1"/>
    <col min="19" max="19" width="9.7109375" style="0" customWidth="1"/>
  </cols>
  <sheetData>
    <row r="1" ht="15.75" thickBot="1"/>
    <row r="2" spans="1:19" ht="15">
      <c r="A2" s="11"/>
      <c r="B2" s="12"/>
      <c r="C2" s="12"/>
      <c r="D2" s="13" t="s">
        <v>117</v>
      </c>
      <c r="E2" s="13" t="s">
        <v>118</v>
      </c>
      <c r="F2" s="13"/>
      <c r="G2" s="13" t="s">
        <v>118</v>
      </c>
      <c r="H2" s="13"/>
      <c r="I2" s="13" t="s">
        <v>118</v>
      </c>
      <c r="J2" s="13"/>
      <c r="K2" s="14" t="s">
        <v>119</v>
      </c>
      <c r="L2" s="13"/>
      <c r="M2" s="15" t="s">
        <v>120</v>
      </c>
      <c r="N2" s="15"/>
      <c r="O2" s="15" t="s">
        <v>120</v>
      </c>
      <c r="P2" s="15"/>
      <c r="Q2" s="15" t="s">
        <v>120</v>
      </c>
      <c r="R2" s="15"/>
      <c r="S2" s="16" t="s">
        <v>121</v>
      </c>
    </row>
    <row r="3" spans="1:19" ht="15">
      <c r="A3" s="17">
        <v>1</v>
      </c>
      <c r="B3" s="6" t="s">
        <v>91</v>
      </c>
      <c r="C3" s="7" t="s">
        <v>0</v>
      </c>
      <c r="D3" s="8">
        <v>0.005533564814814814</v>
      </c>
      <c r="E3" s="8">
        <v>0.002819212962962963</v>
      </c>
      <c r="F3" s="8">
        <f aca="true" t="shared" si="0" ref="F3:F11">E3*2</f>
        <v>0.005638425925925926</v>
      </c>
      <c r="G3" s="8">
        <v>0.0028677083333333332</v>
      </c>
      <c r="H3" s="8">
        <f aca="true" t="shared" si="1" ref="H3:H11">G3*2</f>
        <v>0.0057354166666666664</v>
      </c>
      <c r="I3" s="8">
        <v>0.002830949074074074</v>
      </c>
      <c r="J3" s="8">
        <f aca="true" t="shared" si="2" ref="J3:J11">I3*2</f>
        <v>0.005661898148148148</v>
      </c>
      <c r="K3" s="8">
        <v>0.0013552083333333333</v>
      </c>
      <c r="L3" s="8">
        <f aca="true" t="shared" si="3" ref="L3:L11">K3*4</f>
        <v>0.005420833333333333</v>
      </c>
      <c r="M3" s="8" t="s">
        <v>1</v>
      </c>
      <c r="N3" s="8">
        <f aca="true" t="shared" si="4" ref="N3:N11">M3*10</f>
        <v>0.0047314814814814815</v>
      </c>
      <c r="O3" s="8" t="s">
        <v>2</v>
      </c>
      <c r="P3" s="8">
        <f aca="true" t="shared" si="5" ref="P3:P11">O3*10</f>
        <v>0.00471412037037037</v>
      </c>
      <c r="Q3" s="8" t="s">
        <v>3</v>
      </c>
      <c r="R3" s="8">
        <f aca="true" t="shared" si="6" ref="R3:R11">Q3*10</f>
        <v>0.004686342592592593</v>
      </c>
      <c r="S3" s="18">
        <f aca="true" t="shared" si="7" ref="S3:S11">R3+P3+N3+L3+J3+H3+F3+D3</f>
        <v>0.04212208333333334</v>
      </c>
    </row>
    <row r="4" spans="1:19" ht="15">
      <c r="A4" s="17">
        <v>2</v>
      </c>
      <c r="B4" s="6" t="s">
        <v>92</v>
      </c>
      <c r="C4" s="7" t="s">
        <v>4</v>
      </c>
      <c r="D4" s="8">
        <v>0.005503472222222223</v>
      </c>
      <c r="E4" s="8">
        <v>0.00284537037037037</v>
      </c>
      <c r="F4" s="8">
        <f t="shared" si="0"/>
        <v>0.00569074074074074</v>
      </c>
      <c r="G4" s="8">
        <v>0.002883217592592592</v>
      </c>
      <c r="H4" s="8">
        <f t="shared" si="1"/>
        <v>0.005766435185185184</v>
      </c>
      <c r="I4" s="8">
        <v>0.0028569444444444445</v>
      </c>
      <c r="J4" s="8">
        <f t="shared" si="2"/>
        <v>0.005713888888888889</v>
      </c>
      <c r="K4" s="8">
        <v>0.0013859953703703705</v>
      </c>
      <c r="L4" s="8">
        <f t="shared" si="3"/>
        <v>0.005543981481481482</v>
      </c>
      <c r="M4" s="8" t="s">
        <v>5</v>
      </c>
      <c r="N4" s="8">
        <f t="shared" si="4"/>
        <v>0.004717592592592593</v>
      </c>
      <c r="O4" s="8" t="s">
        <v>6</v>
      </c>
      <c r="P4" s="8">
        <f t="shared" si="5"/>
        <v>0.004725694444444445</v>
      </c>
      <c r="Q4" s="8" t="s">
        <v>7</v>
      </c>
      <c r="R4" s="8">
        <f t="shared" si="6"/>
        <v>0.0047233796296296295</v>
      </c>
      <c r="S4" s="18">
        <f t="shared" si="7"/>
        <v>0.042385185185185185</v>
      </c>
    </row>
    <row r="5" spans="1:19" ht="15">
      <c r="A5" s="17">
        <v>3</v>
      </c>
      <c r="B5" s="6" t="s">
        <v>90</v>
      </c>
      <c r="C5" s="7" t="s">
        <v>8</v>
      </c>
      <c r="D5" s="8">
        <v>0.00528125</v>
      </c>
      <c r="E5" s="8">
        <v>0.00276712962962963</v>
      </c>
      <c r="F5" s="8">
        <f t="shared" si="0"/>
        <v>0.00553425925925926</v>
      </c>
      <c r="G5" s="8">
        <v>0.0027989583333333334</v>
      </c>
      <c r="H5" s="8">
        <f t="shared" si="1"/>
        <v>0.005597916666666667</v>
      </c>
      <c r="I5" s="8">
        <v>0.0027982638888888888</v>
      </c>
      <c r="J5" s="8">
        <f t="shared" si="2"/>
        <v>0.0055965277777777775</v>
      </c>
      <c r="K5" s="8">
        <v>0.0013825231481481481</v>
      </c>
      <c r="L5" s="8">
        <f t="shared" si="3"/>
        <v>0.0055300925925925925</v>
      </c>
      <c r="M5" s="8" t="s">
        <v>9</v>
      </c>
      <c r="N5" s="8">
        <f t="shared" si="4"/>
        <v>0.004974537037037036</v>
      </c>
      <c r="O5" s="8" t="s">
        <v>10</v>
      </c>
      <c r="P5" s="8">
        <f t="shared" si="5"/>
        <v>0.004989583333333334</v>
      </c>
      <c r="Q5" s="8" t="s">
        <v>11</v>
      </c>
      <c r="R5" s="8">
        <f t="shared" si="6"/>
        <v>0.0049641203703703705</v>
      </c>
      <c r="S5" s="18">
        <f t="shared" si="7"/>
        <v>0.042468287037037034</v>
      </c>
    </row>
    <row r="6" spans="1:19" ht="15">
      <c r="A6" s="17">
        <v>4</v>
      </c>
      <c r="B6" s="4" t="s">
        <v>94</v>
      </c>
      <c r="C6" s="2" t="s">
        <v>16</v>
      </c>
      <c r="D6" s="5">
        <v>0.005627314814814815</v>
      </c>
      <c r="E6" s="5">
        <v>0.0029030092592592593</v>
      </c>
      <c r="F6" s="5">
        <f t="shared" si="0"/>
        <v>0.0058060185185185185</v>
      </c>
      <c r="G6" s="5">
        <v>0.0029221064814814817</v>
      </c>
      <c r="H6" s="5">
        <f t="shared" si="1"/>
        <v>0.005844212962962963</v>
      </c>
      <c r="I6" s="5">
        <v>0.0029407175925925924</v>
      </c>
      <c r="J6" s="5">
        <f t="shared" si="2"/>
        <v>0.005881435185185185</v>
      </c>
      <c r="K6" s="5">
        <v>0.0013975694444444446</v>
      </c>
      <c r="L6" s="5">
        <f t="shared" si="3"/>
        <v>0.005590277777777778</v>
      </c>
      <c r="M6" s="5" t="s">
        <v>17</v>
      </c>
      <c r="N6" s="5">
        <f t="shared" si="4"/>
        <v>0.005050925925925927</v>
      </c>
      <c r="O6" s="5" t="s">
        <v>18</v>
      </c>
      <c r="P6" s="5">
        <f t="shared" si="5"/>
        <v>0.005105324074074074</v>
      </c>
      <c r="Q6" s="5" t="s">
        <v>19</v>
      </c>
      <c r="R6" s="5">
        <f t="shared" si="6"/>
        <v>0.0051261574074074065</v>
      </c>
      <c r="S6" s="19">
        <f t="shared" si="7"/>
        <v>0.04403166666666666</v>
      </c>
    </row>
    <row r="7" spans="1:19" ht="15">
      <c r="A7" s="17">
        <v>5</v>
      </c>
      <c r="B7" s="4" t="s">
        <v>93</v>
      </c>
      <c r="C7" s="2" t="s">
        <v>89</v>
      </c>
      <c r="D7" s="5">
        <v>0.005678240740740741</v>
      </c>
      <c r="E7" s="5">
        <v>0.002892824074074074</v>
      </c>
      <c r="F7" s="5">
        <f t="shared" si="0"/>
        <v>0.005785648148148148</v>
      </c>
      <c r="G7" s="5">
        <v>0.002956597222222222</v>
      </c>
      <c r="H7" s="5">
        <f t="shared" si="1"/>
        <v>0.005913194444444444</v>
      </c>
      <c r="I7" s="5">
        <v>0.0028804166666666665</v>
      </c>
      <c r="J7" s="5">
        <f t="shared" si="2"/>
        <v>0.005760833333333333</v>
      </c>
      <c r="K7" s="5">
        <v>0.001404513888888889</v>
      </c>
      <c r="L7" s="5">
        <f t="shared" si="3"/>
        <v>0.005618055555555556</v>
      </c>
      <c r="M7" s="5" t="s">
        <v>24</v>
      </c>
      <c r="N7" s="5">
        <f t="shared" si="4"/>
        <v>0.005143518518518518</v>
      </c>
      <c r="O7" s="5" t="s">
        <v>25</v>
      </c>
      <c r="P7" s="5">
        <f t="shared" si="5"/>
        <v>0.005172453703703703</v>
      </c>
      <c r="Q7" s="5" t="s">
        <v>26</v>
      </c>
      <c r="R7" s="5">
        <f t="shared" si="6"/>
        <v>0.005163194444444443</v>
      </c>
      <c r="S7" s="19">
        <f t="shared" si="7"/>
        <v>0.044235138888888886</v>
      </c>
    </row>
    <row r="8" spans="1:19" ht="15">
      <c r="A8" s="17">
        <v>6</v>
      </c>
      <c r="B8" s="4" t="s">
        <v>98</v>
      </c>
      <c r="C8" s="2" t="s">
        <v>12</v>
      </c>
      <c r="D8" s="5">
        <v>0.005540509259259257</v>
      </c>
      <c r="E8" s="5">
        <v>0.0029439814814814814</v>
      </c>
      <c r="F8" s="5">
        <f t="shared" si="0"/>
        <v>0.005887962962962963</v>
      </c>
      <c r="G8" s="5">
        <v>0.0030598379629629626</v>
      </c>
      <c r="H8" s="5">
        <f t="shared" si="1"/>
        <v>0.006119675925925925</v>
      </c>
      <c r="I8" s="5">
        <v>0.003049780092592592</v>
      </c>
      <c r="J8" s="5">
        <f t="shared" si="2"/>
        <v>0.006099560185185184</v>
      </c>
      <c r="K8" s="5">
        <v>0.001489236111111111</v>
      </c>
      <c r="L8" s="5">
        <f t="shared" si="3"/>
        <v>0.005956944444444444</v>
      </c>
      <c r="M8" s="5" t="s">
        <v>13</v>
      </c>
      <c r="N8" s="5">
        <f t="shared" si="4"/>
        <v>0.005030092592592594</v>
      </c>
      <c r="O8" s="5" t="s">
        <v>14</v>
      </c>
      <c r="P8" s="5">
        <f t="shared" si="5"/>
        <v>0.004947916666666667</v>
      </c>
      <c r="Q8" s="5" t="s">
        <v>15</v>
      </c>
      <c r="R8" s="5">
        <f t="shared" si="6"/>
        <v>0.00503125</v>
      </c>
      <c r="S8" s="19">
        <f t="shared" si="7"/>
        <v>0.04461391203703704</v>
      </c>
    </row>
    <row r="9" spans="1:19" ht="15">
      <c r="A9" s="17">
        <v>7</v>
      </c>
      <c r="B9" s="4" t="s">
        <v>96</v>
      </c>
      <c r="C9" s="2" t="s">
        <v>20</v>
      </c>
      <c r="D9" s="5">
        <v>0.00569328703703704</v>
      </c>
      <c r="E9" s="5">
        <v>0.002940046296296296</v>
      </c>
      <c r="F9" s="5">
        <f t="shared" si="0"/>
        <v>0.005880092592592592</v>
      </c>
      <c r="G9" s="5">
        <v>0.0029690972222222224</v>
      </c>
      <c r="H9" s="5">
        <f t="shared" si="1"/>
        <v>0.005938194444444445</v>
      </c>
      <c r="I9" s="5">
        <v>0.002935486111111111</v>
      </c>
      <c r="J9" s="5">
        <f t="shared" si="2"/>
        <v>0.005870972222222222</v>
      </c>
      <c r="K9" s="5">
        <v>0.0015061342592592591</v>
      </c>
      <c r="L9" s="5">
        <f t="shared" si="3"/>
        <v>0.006024537037037037</v>
      </c>
      <c r="M9" s="5" t="s">
        <v>21</v>
      </c>
      <c r="N9" s="5">
        <f t="shared" si="4"/>
        <v>0.005087962962962963</v>
      </c>
      <c r="O9" s="5" t="s">
        <v>22</v>
      </c>
      <c r="P9" s="5">
        <f t="shared" si="5"/>
        <v>0.005211805555555556</v>
      </c>
      <c r="Q9" s="5" t="s">
        <v>23</v>
      </c>
      <c r="R9" s="5">
        <f t="shared" si="6"/>
        <v>0.005086805555555555</v>
      </c>
      <c r="S9" s="19">
        <f t="shared" si="7"/>
        <v>0.04479365740740741</v>
      </c>
    </row>
    <row r="10" spans="1:19" ht="15">
      <c r="A10" s="17">
        <v>8</v>
      </c>
      <c r="B10" s="4" t="s">
        <v>95</v>
      </c>
      <c r="C10" s="2" t="s">
        <v>12</v>
      </c>
      <c r="D10" s="5">
        <v>0.005687500000000002</v>
      </c>
      <c r="E10" s="5">
        <v>0.002953703703703703</v>
      </c>
      <c r="F10" s="5">
        <f t="shared" si="0"/>
        <v>0.005907407407407406</v>
      </c>
      <c r="G10" s="5">
        <v>0.0029552083333333327</v>
      </c>
      <c r="H10" s="5">
        <f t="shared" si="1"/>
        <v>0.005910416666666665</v>
      </c>
      <c r="I10" s="5">
        <v>0.0029582407407407404</v>
      </c>
      <c r="J10" s="5">
        <f t="shared" si="2"/>
        <v>0.005916481481481481</v>
      </c>
      <c r="K10" s="5">
        <v>0.0014778935185185184</v>
      </c>
      <c r="L10" s="5">
        <f t="shared" si="3"/>
        <v>0.005911574074074073</v>
      </c>
      <c r="M10" s="5" t="s">
        <v>27</v>
      </c>
      <c r="N10" s="5">
        <f t="shared" si="4"/>
        <v>0.005210648148148148</v>
      </c>
      <c r="O10" s="5" t="s">
        <v>28</v>
      </c>
      <c r="P10" s="5">
        <f t="shared" si="5"/>
        <v>0.0051192129629629626</v>
      </c>
      <c r="Q10" s="5" t="s">
        <v>29</v>
      </c>
      <c r="R10" s="5">
        <f t="shared" si="6"/>
        <v>0.0051585648148148155</v>
      </c>
      <c r="S10" s="19">
        <f t="shared" si="7"/>
        <v>0.04482180555555555</v>
      </c>
    </row>
    <row r="11" spans="1:19" ht="15">
      <c r="A11" s="17">
        <v>9</v>
      </c>
      <c r="B11" s="4" t="s">
        <v>97</v>
      </c>
      <c r="C11" s="2" t="s">
        <v>12</v>
      </c>
      <c r="D11" s="5">
        <v>0.005703703703703702</v>
      </c>
      <c r="E11" s="5">
        <v>0.002991203703703704</v>
      </c>
      <c r="F11" s="5">
        <f t="shared" si="0"/>
        <v>0.005982407407407408</v>
      </c>
      <c r="G11" s="5">
        <v>0.0029769675925925923</v>
      </c>
      <c r="H11" s="5">
        <f t="shared" si="1"/>
        <v>0.0059539351851851845</v>
      </c>
      <c r="I11" s="5">
        <v>0.0031021412037037037</v>
      </c>
      <c r="J11" s="5">
        <f t="shared" si="2"/>
        <v>0.0062042824074074075</v>
      </c>
      <c r="K11" s="5">
        <v>0.0014677083333333332</v>
      </c>
      <c r="L11" s="5">
        <f t="shared" si="3"/>
        <v>0.005870833333333333</v>
      </c>
      <c r="M11" s="5" t="s">
        <v>30</v>
      </c>
      <c r="N11" s="5">
        <f t="shared" si="4"/>
        <v>0.005171296296296296</v>
      </c>
      <c r="O11" s="5" t="s">
        <v>31</v>
      </c>
      <c r="P11" s="5">
        <f t="shared" si="5"/>
        <v>0.005371527777777778</v>
      </c>
      <c r="Q11" s="5" t="s">
        <v>32</v>
      </c>
      <c r="R11" s="5">
        <f t="shared" si="6"/>
        <v>0.005329861111111112</v>
      </c>
      <c r="S11" s="19">
        <f t="shared" si="7"/>
        <v>0.04558784722222222</v>
      </c>
    </row>
    <row r="12" spans="1:19" ht="15">
      <c r="A12" s="20"/>
      <c r="B12" s="4"/>
      <c r="C12" s="3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19"/>
    </row>
    <row r="13" spans="1:19" ht="15">
      <c r="A13" s="20"/>
      <c r="B13" s="4"/>
      <c r="C13" s="3"/>
      <c r="D13" s="5" t="s">
        <v>117</v>
      </c>
      <c r="E13" s="9" t="s">
        <v>118</v>
      </c>
      <c r="F13" s="9"/>
      <c r="G13" s="9" t="s">
        <v>118</v>
      </c>
      <c r="H13" s="9"/>
      <c r="I13" s="9" t="s">
        <v>118</v>
      </c>
      <c r="J13" s="5"/>
      <c r="K13" s="5" t="s">
        <v>119</v>
      </c>
      <c r="L13" s="5"/>
      <c r="M13" s="10" t="s">
        <v>120</v>
      </c>
      <c r="N13" s="10"/>
      <c r="O13" s="10" t="s">
        <v>120</v>
      </c>
      <c r="P13" s="10"/>
      <c r="Q13" s="10" t="s">
        <v>120</v>
      </c>
      <c r="R13" s="5"/>
      <c r="S13" s="21" t="s">
        <v>121</v>
      </c>
    </row>
    <row r="14" spans="1:19" ht="15">
      <c r="A14" s="17">
        <v>1</v>
      </c>
      <c r="B14" s="6" t="s">
        <v>108</v>
      </c>
      <c r="C14" s="7" t="s">
        <v>16</v>
      </c>
      <c r="D14" s="8">
        <v>0.0061342592592592456</v>
      </c>
      <c r="E14" s="8">
        <v>0.0031622685185185187</v>
      </c>
      <c r="F14" s="8">
        <f aca="true" t="shared" si="8" ref="F14:F22">E14*2</f>
        <v>0.006324537037037037</v>
      </c>
      <c r="G14" s="8">
        <v>0.0031847222222222225</v>
      </c>
      <c r="H14" s="8">
        <f aca="true" t="shared" si="9" ref="H14:H22">G14*2</f>
        <v>0.006369444444444445</v>
      </c>
      <c r="I14" s="8">
        <v>0.0032196759259259257</v>
      </c>
      <c r="J14" s="8">
        <f aca="true" t="shared" si="10" ref="J14:J22">I14*2</f>
        <v>0.0064393518518518515</v>
      </c>
      <c r="K14" s="8">
        <v>0.0015039351851851852</v>
      </c>
      <c r="L14" s="8">
        <f aca="true" t="shared" si="11" ref="L14:L22">K14*4</f>
        <v>0.006015740740740741</v>
      </c>
      <c r="M14" s="8" t="s">
        <v>33</v>
      </c>
      <c r="N14" s="8">
        <f aca="true" t="shared" si="12" ref="N14:N22">M14*10</f>
        <v>0.005174768518518519</v>
      </c>
      <c r="O14" s="8" t="s">
        <v>34</v>
      </c>
      <c r="P14" s="8">
        <f aca="true" t="shared" si="13" ref="P14:P22">O14*10</f>
        <v>0.005267361111111111</v>
      </c>
      <c r="Q14" s="8" t="s">
        <v>35</v>
      </c>
      <c r="R14" s="8">
        <f aca="true" t="shared" si="14" ref="R14:R22">Q14*10</f>
        <v>0.005248842592592593</v>
      </c>
      <c r="S14" s="18">
        <f aca="true" t="shared" si="15" ref="S14:S22">R14+P14+N14+L14+J14+H14+F14+D14</f>
        <v>0.046974305555555554</v>
      </c>
    </row>
    <row r="15" spans="1:19" ht="15">
      <c r="A15" s="17">
        <v>2</v>
      </c>
      <c r="B15" s="6" t="s">
        <v>109</v>
      </c>
      <c r="C15" s="7" t="s">
        <v>16</v>
      </c>
      <c r="D15" s="8">
        <v>0.00611226851851851</v>
      </c>
      <c r="E15" s="8">
        <v>0.0031976851851851854</v>
      </c>
      <c r="F15" s="8">
        <f t="shared" si="8"/>
        <v>0.006395370370370371</v>
      </c>
      <c r="G15" s="8">
        <v>0.0031972222222222224</v>
      </c>
      <c r="H15" s="8">
        <f t="shared" si="9"/>
        <v>0.006394444444444445</v>
      </c>
      <c r="I15" s="8">
        <v>0.003286574074074074</v>
      </c>
      <c r="J15" s="8">
        <f t="shared" si="10"/>
        <v>0.006573148148148148</v>
      </c>
      <c r="K15" s="8">
        <v>0.0015120370370370372</v>
      </c>
      <c r="L15" s="8">
        <f t="shared" si="11"/>
        <v>0.006048148148148149</v>
      </c>
      <c r="M15" s="8" t="s">
        <v>32</v>
      </c>
      <c r="N15" s="8">
        <f t="shared" si="12"/>
        <v>0.005329861111111112</v>
      </c>
      <c r="O15" s="8" t="s">
        <v>39</v>
      </c>
      <c r="P15" s="8">
        <f t="shared" si="13"/>
        <v>0.005394675925925926</v>
      </c>
      <c r="Q15" s="8" t="s">
        <v>40</v>
      </c>
      <c r="R15" s="8">
        <f t="shared" si="14"/>
        <v>0.005311342592592593</v>
      </c>
      <c r="S15" s="18">
        <f t="shared" si="15"/>
        <v>0.04755925925925925</v>
      </c>
    </row>
    <row r="16" spans="1:19" ht="15">
      <c r="A16" s="17">
        <v>3</v>
      </c>
      <c r="B16" s="6" t="s">
        <v>111</v>
      </c>
      <c r="C16" s="7" t="s">
        <v>36</v>
      </c>
      <c r="D16" s="8">
        <v>0.006269675925925915</v>
      </c>
      <c r="E16" s="8">
        <v>0.0032960648148148146</v>
      </c>
      <c r="F16" s="8">
        <f t="shared" si="8"/>
        <v>0.006592129629629629</v>
      </c>
      <c r="G16" s="8">
        <v>0.003240509259259259</v>
      </c>
      <c r="H16" s="8">
        <f t="shared" si="9"/>
        <v>0.006481018518518518</v>
      </c>
      <c r="I16" s="8">
        <v>0.003330324074074074</v>
      </c>
      <c r="J16" s="8">
        <f t="shared" si="10"/>
        <v>0.006660648148148148</v>
      </c>
      <c r="K16" s="8">
        <v>0.0015597222222222221</v>
      </c>
      <c r="L16" s="8">
        <f t="shared" si="11"/>
        <v>0.0062388888888888884</v>
      </c>
      <c r="M16" s="8" t="s">
        <v>34</v>
      </c>
      <c r="N16" s="8">
        <f t="shared" si="12"/>
        <v>0.005267361111111111</v>
      </c>
      <c r="O16" s="8" t="s">
        <v>37</v>
      </c>
      <c r="P16" s="8">
        <f t="shared" si="13"/>
        <v>0.005355324074074074</v>
      </c>
      <c r="Q16" s="8" t="s">
        <v>38</v>
      </c>
      <c r="R16" s="8">
        <f t="shared" si="14"/>
        <v>0.005339120370370371</v>
      </c>
      <c r="S16" s="18">
        <f t="shared" si="15"/>
        <v>0.04820416666666665</v>
      </c>
    </row>
    <row r="17" spans="1:19" ht="15">
      <c r="A17" s="17">
        <v>4</v>
      </c>
      <c r="B17" s="4" t="s">
        <v>110</v>
      </c>
      <c r="C17" s="2" t="s">
        <v>16</v>
      </c>
      <c r="D17" s="5">
        <v>0.006166666666666657</v>
      </c>
      <c r="E17" s="5">
        <v>0.003183333333333333</v>
      </c>
      <c r="F17" s="5">
        <f t="shared" si="8"/>
        <v>0.006366666666666666</v>
      </c>
      <c r="G17" s="5">
        <v>0.0032414351851851853</v>
      </c>
      <c r="H17" s="5">
        <f t="shared" si="9"/>
        <v>0.006482870370370371</v>
      </c>
      <c r="I17" s="5">
        <v>0.003240509259259259</v>
      </c>
      <c r="J17" s="5">
        <f t="shared" si="10"/>
        <v>0.006481018518518518</v>
      </c>
      <c r="K17" s="5">
        <v>0.0015754629629629632</v>
      </c>
      <c r="L17" s="5">
        <f t="shared" si="11"/>
        <v>0.006301851851851853</v>
      </c>
      <c r="M17" s="5" t="s">
        <v>47</v>
      </c>
      <c r="N17" s="5">
        <f t="shared" si="12"/>
        <v>0.005503472222222221</v>
      </c>
      <c r="O17" s="5" t="s">
        <v>48</v>
      </c>
      <c r="P17" s="5">
        <f t="shared" si="13"/>
        <v>0.005605324074074075</v>
      </c>
      <c r="Q17" s="5" t="s">
        <v>49</v>
      </c>
      <c r="R17" s="5">
        <f t="shared" si="14"/>
        <v>0.005575231481481482</v>
      </c>
      <c r="S17" s="19">
        <f t="shared" si="15"/>
        <v>0.04848310185185184</v>
      </c>
    </row>
    <row r="18" spans="1:19" ht="15">
      <c r="A18" s="17">
        <v>5</v>
      </c>
      <c r="B18" s="4" t="s">
        <v>113</v>
      </c>
      <c r="C18" s="2" t="s">
        <v>16</v>
      </c>
      <c r="D18" s="5">
        <v>0.006076388888888878</v>
      </c>
      <c r="E18" s="5">
        <v>0.003283564814814815</v>
      </c>
      <c r="F18" s="5">
        <f t="shared" si="8"/>
        <v>0.00656712962962963</v>
      </c>
      <c r="G18" s="5">
        <v>0.003240509259259259</v>
      </c>
      <c r="H18" s="5">
        <f t="shared" si="9"/>
        <v>0.006481018518518518</v>
      </c>
      <c r="I18" s="5">
        <v>0.003438888888888889</v>
      </c>
      <c r="J18" s="5">
        <f t="shared" si="10"/>
        <v>0.006877777777777778</v>
      </c>
      <c r="K18" s="5">
        <v>0.001647222222222222</v>
      </c>
      <c r="L18" s="5">
        <f t="shared" si="11"/>
        <v>0.006588888888888888</v>
      </c>
      <c r="M18" s="5" t="s">
        <v>41</v>
      </c>
      <c r="N18" s="5">
        <f t="shared" si="12"/>
        <v>0.005177083333333332</v>
      </c>
      <c r="O18" s="5" t="s">
        <v>42</v>
      </c>
      <c r="P18" s="5">
        <f t="shared" si="13"/>
        <v>0.005383101851851852</v>
      </c>
      <c r="Q18" s="5" t="s">
        <v>43</v>
      </c>
      <c r="R18" s="5">
        <f t="shared" si="14"/>
        <v>0.005952546296296296</v>
      </c>
      <c r="S18" s="19">
        <f t="shared" si="15"/>
        <v>0.049103935185185174</v>
      </c>
    </row>
    <row r="19" spans="1:19" ht="15">
      <c r="A19" s="17">
        <v>6</v>
      </c>
      <c r="B19" s="4" t="s">
        <v>112</v>
      </c>
      <c r="C19" s="2" t="s">
        <v>16</v>
      </c>
      <c r="D19" s="5">
        <v>0.006332175925925922</v>
      </c>
      <c r="E19" s="5">
        <v>0.0032967592592592597</v>
      </c>
      <c r="F19" s="5">
        <f t="shared" si="8"/>
        <v>0.006593518518518519</v>
      </c>
      <c r="G19" s="5">
        <v>0.00344212962962963</v>
      </c>
      <c r="H19" s="5">
        <f t="shared" si="9"/>
        <v>0.00688425925925926</v>
      </c>
      <c r="I19" s="5">
        <v>0.0032921296296296297</v>
      </c>
      <c r="J19" s="5">
        <f t="shared" si="10"/>
        <v>0.006584259259259259</v>
      </c>
      <c r="K19" s="5">
        <v>0.001571759259259259</v>
      </c>
      <c r="L19" s="5">
        <f t="shared" si="11"/>
        <v>0.006287037037037036</v>
      </c>
      <c r="M19" s="5" t="s">
        <v>44</v>
      </c>
      <c r="N19" s="5">
        <f t="shared" si="12"/>
        <v>0.005466435185185184</v>
      </c>
      <c r="O19" s="5" t="s">
        <v>45</v>
      </c>
      <c r="P19" s="5">
        <f t="shared" si="13"/>
        <v>0.005663194444444445</v>
      </c>
      <c r="Q19" s="5" t="s">
        <v>46</v>
      </c>
      <c r="R19" s="5">
        <f t="shared" si="14"/>
        <v>0.005552083333333333</v>
      </c>
      <c r="S19" s="19">
        <f t="shared" si="15"/>
        <v>0.049362962962962956</v>
      </c>
    </row>
    <row r="20" spans="1:19" ht="15">
      <c r="A20" s="17">
        <v>7</v>
      </c>
      <c r="B20" s="4" t="s">
        <v>115</v>
      </c>
      <c r="C20" s="2" t="s">
        <v>16</v>
      </c>
      <c r="D20" s="5">
        <v>0.006434027777777768</v>
      </c>
      <c r="E20" s="5">
        <v>0.0034791666666666664</v>
      </c>
      <c r="F20" s="5">
        <f t="shared" si="8"/>
        <v>0.006958333333333333</v>
      </c>
      <c r="G20" s="5">
        <v>0.0034592592592592596</v>
      </c>
      <c r="H20" s="5">
        <f t="shared" si="9"/>
        <v>0.006918518518518519</v>
      </c>
      <c r="I20" s="5">
        <v>0.003450462962962963</v>
      </c>
      <c r="J20" s="5">
        <f t="shared" si="10"/>
        <v>0.006900925925925926</v>
      </c>
      <c r="K20" s="5">
        <v>0.001659259259259259</v>
      </c>
      <c r="L20" s="5">
        <f t="shared" si="11"/>
        <v>0.006637037037037036</v>
      </c>
      <c r="M20" s="5" t="s">
        <v>50</v>
      </c>
      <c r="N20" s="5">
        <f t="shared" si="12"/>
        <v>0.0057696759259259255</v>
      </c>
      <c r="O20" s="5" t="s">
        <v>51</v>
      </c>
      <c r="P20" s="5">
        <f t="shared" si="13"/>
        <v>0.005790509259259259</v>
      </c>
      <c r="Q20" s="5" t="s">
        <v>52</v>
      </c>
      <c r="R20" s="5">
        <f t="shared" si="14"/>
        <v>0.0058090277777777775</v>
      </c>
      <c r="S20" s="19">
        <f t="shared" si="15"/>
        <v>0.05121805555555554</v>
      </c>
    </row>
    <row r="21" spans="1:19" ht="15">
      <c r="A21" s="17">
        <v>8</v>
      </c>
      <c r="B21" s="4" t="s">
        <v>114</v>
      </c>
      <c r="C21" s="2" t="s">
        <v>53</v>
      </c>
      <c r="D21" s="5">
        <v>0.006335648148148139</v>
      </c>
      <c r="E21" s="5">
        <v>0.0035046296296296297</v>
      </c>
      <c r="F21" s="5">
        <f t="shared" si="8"/>
        <v>0.007009259259259259</v>
      </c>
      <c r="G21" s="5">
        <v>0.0034814814814814817</v>
      </c>
      <c r="H21" s="5">
        <f t="shared" si="9"/>
        <v>0.006962962962962963</v>
      </c>
      <c r="I21" s="5">
        <v>0.0034379629629629634</v>
      </c>
      <c r="J21" s="5">
        <f t="shared" si="10"/>
        <v>0.006875925925925927</v>
      </c>
      <c r="K21" s="5">
        <v>0.001641435185185185</v>
      </c>
      <c r="L21" s="5">
        <f t="shared" si="11"/>
        <v>0.00656574074074074</v>
      </c>
      <c r="M21" s="5" t="s">
        <v>54</v>
      </c>
      <c r="N21" s="5">
        <f t="shared" si="12"/>
        <v>0.005711805555555556</v>
      </c>
      <c r="O21" s="5" t="s">
        <v>55</v>
      </c>
      <c r="P21" s="5">
        <f t="shared" si="13"/>
        <v>0.0059803240740740745</v>
      </c>
      <c r="Q21" s="5" t="s">
        <v>56</v>
      </c>
      <c r="R21" s="5">
        <f t="shared" si="14"/>
        <v>0.0058321759259259255</v>
      </c>
      <c r="S21" s="19">
        <f t="shared" si="15"/>
        <v>0.051273842592592586</v>
      </c>
    </row>
    <row r="22" spans="1:19" ht="15">
      <c r="A22" s="17">
        <v>9</v>
      </c>
      <c r="B22" s="4" t="s">
        <v>116</v>
      </c>
      <c r="C22" s="2" t="s">
        <v>53</v>
      </c>
      <c r="D22" s="5">
        <v>0.0067789351851851795</v>
      </c>
      <c r="E22" s="5">
        <v>0.0037328703703703708</v>
      </c>
      <c r="F22" s="5">
        <f t="shared" si="8"/>
        <v>0.0074657407407407415</v>
      </c>
      <c r="G22" s="5">
        <v>0.0036826388888888885</v>
      </c>
      <c r="H22" s="5">
        <f t="shared" si="9"/>
        <v>0.007365277777777777</v>
      </c>
      <c r="I22" s="5">
        <v>0.0037847222222222223</v>
      </c>
      <c r="J22" s="5">
        <f t="shared" si="10"/>
        <v>0.007569444444444445</v>
      </c>
      <c r="K22" s="5">
        <v>0.0018400462962962962</v>
      </c>
      <c r="L22" s="5">
        <f t="shared" si="11"/>
        <v>0.007360185185185185</v>
      </c>
      <c r="M22" s="5" t="s">
        <v>57</v>
      </c>
      <c r="N22" s="5">
        <f t="shared" si="12"/>
        <v>0.0060497685185185186</v>
      </c>
      <c r="O22" s="5" t="s">
        <v>58</v>
      </c>
      <c r="P22" s="5">
        <f t="shared" si="13"/>
        <v>0.0062511574074074075</v>
      </c>
      <c r="Q22" s="5" t="s">
        <v>59</v>
      </c>
      <c r="R22" s="5">
        <f t="shared" si="14"/>
        <v>0.006255787037037036</v>
      </c>
      <c r="S22" s="19">
        <f t="shared" si="15"/>
        <v>0.05509629629629629</v>
      </c>
    </row>
    <row r="23" spans="1:19" ht="15">
      <c r="A23" s="20"/>
      <c r="B23" s="4"/>
      <c r="C23" s="3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19"/>
    </row>
    <row r="24" spans="1:19" ht="15">
      <c r="A24" s="20"/>
      <c r="B24" s="4"/>
      <c r="C24" s="3"/>
      <c r="D24" s="5" t="s">
        <v>117</v>
      </c>
      <c r="E24" s="5" t="s">
        <v>119</v>
      </c>
      <c r="F24" s="5"/>
      <c r="G24" s="5" t="s">
        <v>119</v>
      </c>
      <c r="H24" s="5"/>
      <c r="I24" s="5" t="s">
        <v>119</v>
      </c>
      <c r="J24" s="5"/>
      <c r="K24" s="9" t="s">
        <v>118</v>
      </c>
      <c r="L24" s="5"/>
      <c r="M24" s="10" t="s">
        <v>120</v>
      </c>
      <c r="N24" s="10"/>
      <c r="O24" s="10" t="s">
        <v>120</v>
      </c>
      <c r="P24" s="10"/>
      <c r="Q24" s="10" t="s">
        <v>120</v>
      </c>
      <c r="R24" s="5"/>
      <c r="S24" s="21" t="s">
        <v>121</v>
      </c>
    </row>
    <row r="25" spans="1:19" ht="15">
      <c r="A25" s="17">
        <v>1</v>
      </c>
      <c r="B25" s="6" t="s">
        <v>99</v>
      </c>
      <c r="C25" s="7" t="s">
        <v>60</v>
      </c>
      <c r="D25" s="8">
        <v>0.006182870370370377</v>
      </c>
      <c r="E25" s="8">
        <v>0.0015119212962962961</v>
      </c>
      <c r="F25" s="8">
        <f aca="true" t="shared" si="16" ref="F25:F33">E25*4</f>
        <v>0.006047685185185185</v>
      </c>
      <c r="G25" s="8">
        <v>0.0015773148148148146</v>
      </c>
      <c r="H25" s="8">
        <f aca="true" t="shared" si="17" ref="H25:H33">G25*4</f>
        <v>0.006309259259259258</v>
      </c>
      <c r="I25" s="8">
        <v>0.0015515046296296299</v>
      </c>
      <c r="J25" s="8">
        <f aca="true" t="shared" si="18" ref="J25:J33">I25*4</f>
        <v>0.0062060185185185196</v>
      </c>
      <c r="K25" s="8">
        <v>0.003361111111111111</v>
      </c>
      <c r="L25" s="8">
        <f aca="true" t="shared" si="19" ref="L25:L33">K25*2</f>
        <v>0.006722222222222222</v>
      </c>
      <c r="M25" s="8" t="s">
        <v>61</v>
      </c>
      <c r="N25" s="8">
        <f aca="true" t="shared" si="20" ref="N25:N33">M25*10</f>
        <v>0.0054594907407407404</v>
      </c>
      <c r="O25" s="8" t="s">
        <v>62</v>
      </c>
      <c r="P25" s="8">
        <f aca="true" t="shared" si="21" ref="P25:P33">O25*10</f>
        <v>0.005481481481481482</v>
      </c>
      <c r="Q25" s="8" t="s">
        <v>63</v>
      </c>
      <c r="R25" s="8">
        <f aca="true" t="shared" si="22" ref="R25:R33">Q25*10</f>
        <v>0.005431712962962963</v>
      </c>
      <c r="S25" s="18">
        <f aca="true" t="shared" si="23" ref="S25:S33">R25+P25+N25+L25+J25+H25+F25+D25</f>
        <v>0.04784074074074075</v>
      </c>
    </row>
    <row r="26" spans="1:19" ht="15">
      <c r="A26" s="17">
        <v>2</v>
      </c>
      <c r="B26" s="6" t="s">
        <v>101</v>
      </c>
      <c r="C26" s="7" t="s">
        <v>12</v>
      </c>
      <c r="D26" s="8">
        <v>0.006152777777777785</v>
      </c>
      <c r="E26" s="8">
        <v>0.001557291666666667</v>
      </c>
      <c r="F26" s="8">
        <f t="shared" si="16"/>
        <v>0.006229166666666668</v>
      </c>
      <c r="G26" s="8">
        <v>0.0016143518518518518</v>
      </c>
      <c r="H26" s="8">
        <f t="shared" si="17"/>
        <v>0.006457407407407407</v>
      </c>
      <c r="I26" s="8">
        <v>0.001570717592592593</v>
      </c>
      <c r="J26" s="8">
        <f t="shared" si="18"/>
        <v>0.006282870370370372</v>
      </c>
      <c r="K26" s="8">
        <v>0.0034319444444444445</v>
      </c>
      <c r="L26" s="8">
        <f t="shared" si="19"/>
        <v>0.006863888888888889</v>
      </c>
      <c r="M26" s="8" t="s">
        <v>64</v>
      </c>
      <c r="N26" s="8">
        <f t="shared" si="20"/>
        <v>0.005609953703703704</v>
      </c>
      <c r="O26" s="8" t="s">
        <v>65</v>
      </c>
      <c r="P26" s="8">
        <f t="shared" si="21"/>
        <v>0.005648148148148148</v>
      </c>
      <c r="Q26" s="8" t="s">
        <v>66</v>
      </c>
      <c r="R26" s="8">
        <f t="shared" si="22"/>
        <v>0.005598379629629629</v>
      </c>
      <c r="S26" s="18">
        <f t="shared" si="23"/>
        <v>0.0488425925925926</v>
      </c>
    </row>
    <row r="27" spans="1:19" ht="15">
      <c r="A27" s="17">
        <v>3</v>
      </c>
      <c r="B27" s="6" t="s">
        <v>100</v>
      </c>
      <c r="C27" s="7" t="s">
        <v>16</v>
      </c>
      <c r="D27" s="8">
        <v>0.00632175925925926</v>
      </c>
      <c r="E27" s="8">
        <v>0.00156724537037037</v>
      </c>
      <c r="F27" s="8">
        <f t="shared" si="16"/>
        <v>0.00626898148148148</v>
      </c>
      <c r="G27" s="8">
        <v>0.001624537037037037</v>
      </c>
      <c r="H27" s="8">
        <f t="shared" si="17"/>
        <v>0.006498148148148148</v>
      </c>
      <c r="I27" s="8">
        <v>0.0015790509259259258</v>
      </c>
      <c r="J27" s="8">
        <f t="shared" si="18"/>
        <v>0.006316203703703703</v>
      </c>
      <c r="K27" s="8">
        <v>0.003407638888888889</v>
      </c>
      <c r="L27" s="8">
        <f t="shared" si="19"/>
        <v>0.006815277777777778</v>
      </c>
      <c r="M27" s="8" t="s">
        <v>67</v>
      </c>
      <c r="N27" s="8">
        <f t="shared" si="20"/>
        <v>0.005635416666666667</v>
      </c>
      <c r="O27" s="8" t="s">
        <v>68</v>
      </c>
      <c r="P27" s="8">
        <f t="shared" si="21"/>
        <v>0.005706018518518518</v>
      </c>
      <c r="Q27" s="8" t="s">
        <v>69</v>
      </c>
      <c r="R27" s="8">
        <f t="shared" si="22"/>
        <v>0.00566550925925926</v>
      </c>
      <c r="S27" s="18">
        <f t="shared" si="23"/>
        <v>0.04922731481481481</v>
      </c>
    </row>
    <row r="28" spans="1:19" ht="15">
      <c r="A28" s="17">
        <v>4</v>
      </c>
      <c r="B28" s="4" t="s">
        <v>103</v>
      </c>
      <c r="C28" s="2" t="s">
        <v>16</v>
      </c>
      <c r="D28" s="5">
        <v>0.0061261574074074135</v>
      </c>
      <c r="E28" s="5">
        <v>0.0015447916666666665</v>
      </c>
      <c r="F28" s="5">
        <f t="shared" si="16"/>
        <v>0.006179166666666666</v>
      </c>
      <c r="G28" s="5">
        <v>0.0016157407407407407</v>
      </c>
      <c r="H28" s="5">
        <f t="shared" si="17"/>
        <v>0.006462962962962963</v>
      </c>
      <c r="I28" s="5">
        <v>0.0015931712962962963</v>
      </c>
      <c r="J28" s="5">
        <f t="shared" si="18"/>
        <v>0.006372685185185185</v>
      </c>
      <c r="K28" s="5">
        <v>0.003506018518518518</v>
      </c>
      <c r="L28" s="5">
        <f t="shared" si="19"/>
        <v>0.007012037037037036</v>
      </c>
      <c r="M28" s="5" t="s">
        <v>76</v>
      </c>
      <c r="N28" s="5">
        <f t="shared" si="20"/>
        <v>0.005674768518518519</v>
      </c>
      <c r="O28" s="5" t="s">
        <v>77</v>
      </c>
      <c r="P28" s="5">
        <f t="shared" si="21"/>
        <v>0.005738425925925925</v>
      </c>
      <c r="Q28" s="5" t="s">
        <v>78</v>
      </c>
      <c r="R28" s="5">
        <f t="shared" si="22"/>
        <v>0.00583449074074074</v>
      </c>
      <c r="S28" s="19">
        <f t="shared" si="23"/>
        <v>0.04940069444444445</v>
      </c>
    </row>
    <row r="29" spans="1:19" ht="15">
      <c r="A29" s="17">
        <v>5</v>
      </c>
      <c r="B29" s="4" t="s">
        <v>107</v>
      </c>
      <c r="C29" s="2" t="s">
        <v>70</v>
      </c>
      <c r="D29" s="5">
        <v>0.006331018518518524</v>
      </c>
      <c r="E29" s="5">
        <v>0.001545023148148148</v>
      </c>
      <c r="F29" s="5">
        <f t="shared" si="16"/>
        <v>0.006180092592592592</v>
      </c>
      <c r="G29" s="5">
        <v>0.00163125</v>
      </c>
      <c r="H29" s="5">
        <f t="shared" si="17"/>
        <v>0.006525</v>
      </c>
      <c r="I29" s="5">
        <v>0.0015924768518518519</v>
      </c>
      <c r="J29" s="5">
        <f t="shared" si="18"/>
        <v>0.0063699074074074075</v>
      </c>
      <c r="K29" s="5">
        <v>0.0036495370370370375</v>
      </c>
      <c r="L29" s="5">
        <f t="shared" si="19"/>
        <v>0.007299074074074075</v>
      </c>
      <c r="M29" s="5" t="s">
        <v>45</v>
      </c>
      <c r="N29" s="5">
        <f t="shared" si="20"/>
        <v>0.005663194444444445</v>
      </c>
      <c r="O29" s="5" t="s">
        <v>71</v>
      </c>
      <c r="P29" s="5">
        <f t="shared" si="21"/>
        <v>0.005666666666666667</v>
      </c>
      <c r="Q29" s="5" t="s">
        <v>72</v>
      </c>
      <c r="R29" s="5">
        <f t="shared" si="22"/>
        <v>0.005702546296296297</v>
      </c>
      <c r="S29" s="19">
        <f t="shared" si="23"/>
        <v>0.049737500000000004</v>
      </c>
    </row>
    <row r="30" spans="1:19" ht="15">
      <c r="A30" s="17">
        <v>6</v>
      </c>
      <c r="B30" s="4" t="s">
        <v>104</v>
      </c>
      <c r="C30" s="2" t="s">
        <v>36</v>
      </c>
      <c r="D30" s="5">
        <v>0.006182870370370371</v>
      </c>
      <c r="E30" s="5">
        <v>0.001558449074074074</v>
      </c>
      <c r="F30" s="5">
        <f t="shared" si="16"/>
        <v>0.006233796296296296</v>
      </c>
      <c r="G30" s="5">
        <v>0.0016067129629629632</v>
      </c>
      <c r="H30" s="5">
        <f t="shared" si="17"/>
        <v>0.006426851851851853</v>
      </c>
      <c r="I30" s="5">
        <v>0.0016834490740740742</v>
      </c>
      <c r="J30" s="5">
        <f t="shared" si="18"/>
        <v>0.006733796296296297</v>
      </c>
      <c r="K30" s="5">
        <v>0.0035104166666666665</v>
      </c>
      <c r="L30" s="5">
        <f t="shared" si="19"/>
        <v>0.007020833333333333</v>
      </c>
      <c r="M30" s="5" t="s">
        <v>73</v>
      </c>
      <c r="N30" s="5">
        <f t="shared" si="20"/>
        <v>0.005721064814814815</v>
      </c>
      <c r="O30" s="5" t="s">
        <v>74</v>
      </c>
      <c r="P30" s="5">
        <f t="shared" si="21"/>
        <v>0.005726851851851852</v>
      </c>
      <c r="Q30" s="5" t="s">
        <v>75</v>
      </c>
      <c r="R30" s="5">
        <f t="shared" si="22"/>
        <v>0.0057928240740740735</v>
      </c>
      <c r="S30" s="19">
        <f t="shared" si="23"/>
        <v>0.0498388888888889</v>
      </c>
    </row>
    <row r="31" spans="1:19" ht="15">
      <c r="A31" s="17">
        <v>7</v>
      </c>
      <c r="B31" s="4" t="s">
        <v>102</v>
      </c>
      <c r="C31" s="2" t="s">
        <v>12</v>
      </c>
      <c r="D31" s="5">
        <v>0.006265046296296296</v>
      </c>
      <c r="E31" s="5">
        <v>0.0015903935185185188</v>
      </c>
      <c r="F31" s="5">
        <f t="shared" si="16"/>
        <v>0.006361574074074075</v>
      </c>
      <c r="G31" s="5">
        <v>0.0015993055555555554</v>
      </c>
      <c r="H31" s="5">
        <f t="shared" si="17"/>
        <v>0.006397222222222222</v>
      </c>
      <c r="I31" s="5">
        <v>0.001616087962962963</v>
      </c>
      <c r="J31" s="5">
        <f t="shared" si="18"/>
        <v>0.006464351851851852</v>
      </c>
      <c r="K31" s="5">
        <v>0.003446527777777778</v>
      </c>
      <c r="L31" s="5">
        <f t="shared" si="19"/>
        <v>0.006893055555555556</v>
      </c>
      <c r="M31" s="5" t="s">
        <v>79</v>
      </c>
      <c r="N31" s="5">
        <f t="shared" si="20"/>
        <v>0.005804398148148148</v>
      </c>
      <c r="O31" s="5" t="s">
        <v>80</v>
      </c>
      <c r="P31" s="5">
        <f t="shared" si="21"/>
        <v>0.006011574074074074</v>
      </c>
      <c r="Q31" s="5" t="s">
        <v>81</v>
      </c>
      <c r="R31" s="5">
        <f t="shared" si="22"/>
        <v>0.005744212962962963</v>
      </c>
      <c r="S31" s="19">
        <f t="shared" si="23"/>
        <v>0.049941435185185186</v>
      </c>
    </row>
    <row r="32" spans="1:19" ht="15">
      <c r="A32" s="17">
        <v>8</v>
      </c>
      <c r="B32" s="4" t="s">
        <v>105</v>
      </c>
      <c r="C32" s="2" t="s">
        <v>82</v>
      </c>
      <c r="D32" s="5">
        <v>0.0063518518518518585</v>
      </c>
      <c r="E32" s="5">
        <v>0.0016311342592592593</v>
      </c>
      <c r="F32" s="5">
        <f t="shared" si="16"/>
        <v>0.006524537037037037</v>
      </c>
      <c r="G32" s="5">
        <v>0.0016324074074074073</v>
      </c>
      <c r="H32" s="5">
        <f t="shared" si="17"/>
        <v>0.006529629629629629</v>
      </c>
      <c r="I32" s="5">
        <v>0.0017341435185185185</v>
      </c>
      <c r="J32" s="5">
        <f t="shared" si="18"/>
        <v>0.006936574074074074</v>
      </c>
      <c r="K32" s="5">
        <v>0.003452546296296296</v>
      </c>
      <c r="L32" s="5">
        <f t="shared" si="19"/>
        <v>0.006905092592592592</v>
      </c>
      <c r="M32" s="5" t="s">
        <v>83</v>
      </c>
      <c r="N32" s="5">
        <f t="shared" si="20"/>
        <v>0.005878472222222222</v>
      </c>
      <c r="O32" s="5" t="s">
        <v>84</v>
      </c>
      <c r="P32" s="5">
        <f t="shared" si="21"/>
        <v>0.00587037037037037</v>
      </c>
      <c r="Q32" s="5" t="s">
        <v>85</v>
      </c>
      <c r="R32" s="5">
        <f t="shared" si="22"/>
        <v>0.005899305555555555</v>
      </c>
      <c r="S32" s="19">
        <f t="shared" si="23"/>
        <v>0.05089583333333334</v>
      </c>
    </row>
    <row r="33" spans="1:19" ht="15.75" thickBot="1">
      <c r="A33" s="22">
        <v>9</v>
      </c>
      <c r="B33" s="23" t="s">
        <v>106</v>
      </c>
      <c r="C33" s="24" t="s">
        <v>8</v>
      </c>
      <c r="D33" s="25">
        <v>0.006306712962962965</v>
      </c>
      <c r="E33" s="25">
        <v>0.0016008101851851851</v>
      </c>
      <c r="F33" s="25">
        <f t="shared" si="16"/>
        <v>0.006403240740740741</v>
      </c>
      <c r="G33" s="25">
        <v>0.0017041666666666665</v>
      </c>
      <c r="H33" s="25">
        <f t="shared" si="17"/>
        <v>0.006816666666666666</v>
      </c>
      <c r="I33" s="25">
        <v>0.001608449074074074</v>
      </c>
      <c r="J33" s="25">
        <f t="shared" si="18"/>
        <v>0.006433796296296296</v>
      </c>
      <c r="K33" s="25">
        <v>0.003565740740740741</v>
      </c>
      <c r="L33" s="25">
        <f t="shared" si="19"/>
        <v>0.007131481481481482</v>
      </c>
      <c r="M33" s="25" t="s">
        <v>86</v>
      </c>
      <c r="N33" s="25">
        <f t="shared" si="20"/>
        <v>0.005795138888888889</v>
      </c>
      <c r="O33" s="25" t="s">
        <v>87</v>
      </c>
      <c r="P33" s="25">
        <f t="shared" si="21"/>
        <v>0.0060324074074074065</v>
      </c>
      <c r="Q33" s="25" t="s">
        <v>88</v>
      </c>
      <c r="R33" s="25">
        <f t="shared" si="22"/>
        <v>0.006052083333333334</v>
      </c>
      <c r="S33" s="26">
        <f t="shared" si="23"/>
        <v>0.050971527777777775</v>
      </c>
    </row>
  </sheetData>
  <sheetProtection/>
  <printOptions/>
  <pageMargins left="0.7" right="0.7" top="0.7874015748031497" bottom="0.7874015748031497" header="0.30000000000000004" footer="0.30000000000000004"/>
  <pageSetup fitToHeight="0" fitToWidth="0" orientation="landscape" paperSize="9" r:id="rId1"/>
  <headerFooter alignWithMargins="0">
    <oddHeader>&amp;C&amp;"Calibri,Tučné"&amp;14Testy RDJ 26.-28.4.2013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2013-04-28T22:35:16Z</cp:lastPrinted>
  <dcterms:created xsi:type="dcterms:W3CDTF">2013-04-28T11:36:30Z</dcterms:created>
  <dcterms:modified xsi:type="dcterms:W3CDTF">2013-04-28T22:35:47Z</dcterms:modified>
  <cp:category/>
  <cp:version/>
  <cp:contentType/>
  <cp:contentStatus/>
  <cp:revision>3</cp:revision>
</cp:coreProperties>
</file>